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50" windowHeight="11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61" i="1"/>
  <c r="M61" i="1"/>
  <c r="L61" i="1"/>
  <c r="K61" i="1"/>
  <c r="J61" i="1"/>
  <c r="H61" i="1"/>
  <c r="F61" i="1"/>
  <c r="D61" i="1"/>
  <c r="C61" i="1"/>
  <c r="I27" i="1"/>
  <c r="I61" i="1" s="1"/>
  <c r="G27" i="1"/>
  <c r="G61" i="1" s="1"/>
  <c r="E27" i="1"/>
  <c r="O27" i="1" s="1"/>
  <c r="E61" i="1" l="1"/>
  <c r="E62" i="1" l="1"/>
  <c r="O61" i="1"/>
  <c r="G62" i="1" l="1"/>
  <c r="F62" i="1"/>
  <c r="N62" i="1"/>
  <c r="D62" i="1"/>
  <c r="K62" i="1"/>
  <c r="L62" i="1"/>
  <c r="C62" i="1"/>
  <c r="J62" i="1"/>
  <c r="I62" i="1"/>
  <c r="H62" i="1"/>
  <c r="M62" i="1"/>
</calcChain>
</file>

<file path=xl/sharedStrings.xml><?xml version="1.0" encoding="utf-8"?>
<sst xmlns="http://schemas.openxmlformats.org/spreadsheetml/2006/main" count="75" uniqueCount="74">
  <si>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</si>
  <si>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</si>
  <si>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</si>
  <si>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</si>
  <si>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</si>
  <si>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</si>
  <si>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</si>
  <si>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</si>
  <si>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</si>
  <si>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</si>
  <si>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</si>
  <si>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</si>
  <si>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</si>
  <si>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</si>
  <si>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</si>
  <si>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</si>
  <si>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</si>
  <si>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</si>
  <si>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</si>
  <si>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</si>
  <si>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</si>
  <si>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</si>
  <si>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</si>
  <si>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</si>
  <si>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</si>
  <si>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</si>
  <si>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NAPA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</si>
  <si>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</si>
  <si>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</si>
  <si>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</si>
  <si>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</si>
  <si>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</si>
  <si>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</si>
  <si>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</si>
  <si>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</si>
  <si>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</si>
  <si>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</si>
  <si>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</si>
  <si>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</si>
  <si>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</si>
  <si>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</si>
  <si>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</si>
  <si>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</si>
  <si>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</si>
  <si>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</si>
  <si>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</si>
  <si>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</si>
  <si>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</si>
  <si>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</si>
  <si>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Foster Care</t>
  </si>
  <si>
    <t>Homeless</t>
  </si>
  <si>
    <t>Nursing Home</t>
  </si>
  <si>
    <t>Other</t>
  </si>
  <si>
    <t>Private Institutes</t>
  </si>
  <si>
    <t>AK</t>
  </si>
  <si>
    <t>CA</t>
  </si>
  <si>
    <t>GA</t>
  </si>
  <si>
    <t>NC</t>
  </si>
  <si>
    <t>ND</t>
  </si>
  <si>
    <t>ME</t>
  </si>
  <si>
    <t>VA</t>
  </si>
  <si>
    <t>WA</t>
  </si>
  <si>
    <t>P&amp;A</t>
  </si>
  <si>
    <t>Independent</t>
  </si>
  <si>
    <t>Parental or family Home</t>
  </si>
  <si>
    <t>Community Residential Homes</t>
  </si>
  <si>
    <t xml:space="preserve">Public- State Operated </t>
  </si>
  <si>
    <t>Legal detention/Jail/Prison</t>
  </si>
  <si>
    <t xml:space="preserve">Federal facility </t>
  </si>
  <si>
    <t>Information not provided</t>
  </si>
  <si>
    <t>Total FY 2014</t>
  </si>
  <si>
    <t>Clients' Living Conditions</t>
  </si>
  <si>
    <t>Protection and Advocacy Agency - FY 2014 Program Performance Report</t>
  </si>
  <si>
    <t>Pct 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</si>
</sst>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3" fontId="2" fillId="3" borderId="0" xfId="0" applyNumberFormat="1" applyFont="1" applyFill="1"/>
    <xf numFmtId="3" fontId="4" fillId="3" borderId="0" xfId="0" applyNumberFormat="1" applyFont="1" applyFill="1" applyAlignment="1">
      <alignment horizontal="center"/>
    </xf>
    <xf numFmtId="3" fontId="4" fillId="3" borderId="0" xfId="0" applyNumberFormat="1" applyFont="1" applyFill="1"/>
    <xf numFmtId="3" fontId="5" fillId="2" borderId="3" xfId="1" applyNumberFormat="1" applyFont="1" applyFill="1" applyBorder="1" applyAlignment="1">
      <alignment horizontal="center" vertical="top" wrapText="1"/>
    </xf>
    <xf numFmtId="3" fontId="5" fillId="2" borderId="4" xfId="1" applyNumberFormat="1" applyFont="1" applyFill="1" applyBorder="1" applyAlignment="1">
      <alignment horizontal="center" vertical="top" wrapText="1"/>
    </xf>
    <xf numFmtId="3" fontId="5" fillId="2" borderId="5" xfId="1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/>
    <xf numFmtId="9" fontId="3" fillId="0" borderId="1" xfId="0" applyNumberFormat="1" applyFont="1" applyBorder="1"/>
    <xf numFmtId="3" fontId="3" fillId="0" borderId="0" xfId="0" applyNumberFormat="1" applyFont="1"/>
    <xf numFmtId="3" fontId="0" fillId="0" borderId="0" xfId="0" applyNumberFormat="1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2"/>
  <sheetViews>
    <sheetView tabSelected="1" workbookViewId="0">
      <selection activeCell="D56" sqref="D56"/>
    </sheetView>
  </sheetViews>
  <sheetFormatPr defaultRowHeight="15" x14ac:dyDescent="0.25"/>
  <cols>
    <col min="2" max="2" width="14.140625" style="13" customWidth="1"/>
    <col min="3" max="3" width="15.7109375" style="13" customWidth="1"/>
    <col min="4" max="4" width="17.7109375" style="13" customWidth="1"/>
    <col min="5" max="9" width="15.7109375" style="13" customWidth="1"/>
    <col min="10" max="10" width="13.42578125" style="13" customWidth="1"/>
    <col min="11" max="14" width="15.7109375" style="13" customWidth="1"/>
    <col min="15" max="15" width="13.42578125" style="12" customWidth="1"/>
    <col min="24" max="24" width="15.7109375" customWidth="1"/>
  </cols>
  <sheetData>
    <row r="1" spans="2:24" ht="18.75" x14ac:dyDescent="0.3">
      <c r="B1" s="2"/>
      <c r="C1" s="2"/>
      <c r="D1" s="2"/>
      <c r="E1" s="2"/>
      <c r="F1" s="2"/>
      <c r="G1" s="3" t="s">
        <v>72</v>
      </c>
      <c r="H1" s="2"/>
      <c r="I1" s="2"/>
      <c r="J1" s="2"/>
      <c r="K1" s="2"/>
      <c r="L1" s="2"/>
      <c r="M1" s="2"/>
      <c r="N1" s="2"/>
      <c r="O1" s="2"/>
    </row>
    <row r="2" spans="2:24" ht="19.5" thickBot="1" x14ac:dyDescent="0.35">
      <c r="B2" s="2"/>
      <c r="C2" s="2"/>
      <c r="D2" s="2"/>
      <c r="E2" s="2"/>
      <c r="F2" s="4" t="s">
        <v>71</v>
      </c>
      <c r="G2" s="2"/>
      <c r="H2" s="2"/>
      <c r="I2" s="2"/>
      <c r="J2" s="2"/>
      <c r="K2" s="2"/>
      <c r="L2" s="2"/>
      <c r="M2" s="2"/>
      <c r="N2" s="2"/>
      <c r="O2" s="2"/>
    </row>
    <row r="3" spans="2:24" s="1" customFormat="1" ht="39" thickBot="1" x14ac:dyDescent="0.3">
      <c r="B3" s="5" t="s">
        <v>62</v>
      </c>
      <c r="C3" s="6" t="s">
        <v>63</v>
      </c>
      <c r="D3" s="6" t="s">
        <v>64</v>
      </c>
      <c r="E3" s="6" t="s">
        <v>65</v>
      </c>
      <c r="F3" s="6" t="s">
        <v>49</v>
      </c>
      <c r="G3" s="6" t="s">
        <v>51</v>
      </c>
      <c r="H3" s="6" t="s">
        <v>66</v>
      </c>
      <c r="I3" s="6" t="s">
        <v>53</v>
      </c>
      <c r="J3" s="6" t="s">
        <v>67</v>
      </c>
      <c r="K3" s="6" t="s">
        <v>50</v>
      </c>
      <c r="L3" s="6" t="s">
        <v>68</v>
      </c>
      <c r="M3" s="6" t="s">
        <v>52</v>
      </c>
      <c r="N3" s="6" t="s">
        <v>69</v>
      </c>
      <c r="O3" s="7" t="s">
        <v>70</v>
      </c>
    </row>
    <row r="4" spans="2:24" s="1" customFormat="1" x14ac:dyDescent="0.25">
      <c r="B4" s="8" t="s">
        <v>54</v>
      </c>
      <c r="C4" s="8">
        <v>13</v>
      </c>
      <c r="D4" s="8">
        <v>71</v>
      </c>
      <c r="E4" s="8">
        <v>4</v>
      </c>
      <c r="F4" s="8">
        <v>5</v>
      </c>
      <c r="G4" s="8"/>
      <c r="H4" s="8"/>
      <c r="I4" s="8">
        <v>2</v>
      </c>
      <c r="J4" s="8"/>
      <c r="K4" s="8"/>
      <c r="L4" s="8"/>
      <c r="M4" s="8"/>
      <c r="N4" s="8">
        <v>2</v>
      </c>
      <c r="O4" s="9">
        <f>SUM(C4:N4)</f>
        <v>97</v>
      </c>
    </row>
    <row r="5" spans="2:24" x14ac:dyDescent="0.25">
      <c r="B5" s="10" t="s">
        <v>0</v>
      </c>
      <c r="C5" s="10">
        <v>13</v>
      </c>
      <c r="D5" s="10">
        <v>140</v>
      </c>
      <c r="E5" s="10">
        <v>114</v>
      </c>
      <c r="F5" s="10">
        <v>12</v>
      </c>
      <c r="G5" s="10">
        <v>7</v>
      </c>
      <c r="H5" s="10">
        <v>5</v>
      </c>
      <c r="I5" s="10">
        <v>6</v>
      </c>
      <c r="J5" s="10">
        <v>1</v>
      </c>
      <c r="K5" s="10">
        <v>2</v>
      </c>
      <c r="L5" s="10">
        <v>0</v>
      </c>
      <c r="M5" s="10">
        <v>0</v>
      </c>
      <c r="N5" s="10">
        <v>0</v>
      </c>
      <c r="O5" s="9">
        <f t="shared" ref="O5:O61" si="0">SUM(C5:N5)</f>
        <v>300</v>
      </c>
      <c r="X5">
        <v>300</v>
      </c>
    </row>
    <row r="6" spans="2:24" x14ac:dyDescent="0.25">
      <c r="B6" s="10" t="s">
        <v>1</v>
      </c>
      <c r="C6" s="10">
        <v>9</v>
      </c>
      <c r="D6" s="10">
        <v>123</v>
      </c>
      <c r="E6" s="10">
        <v>1</v>
      </c>
      <c r="F6" s="10">
        <v>0</v>
      </c>
      <c r="G6" s="10">
        <v>0</v>
      </c>
      <c r="H6" s="10">
        <v>37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9">
        <f t="shared" si="0"/>
        <v>171</v>
      </c>
      <c r="X6">
        <v>171</v>
      </c>
    </row>
    <row r="7" spans="2:24" x14ac:dyDescent="0.25">
      <c r="B7" s="10" t="s">
        <v>2</v>
      </c>
      <c r="C7" s="10">
        <v>0</v>
      </c>
      <c r="D7" s="10">
        <v>18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9">
        <f t="shared" si="0"/>
        <v>19</v>
      </c>
      <c r="X7">
        <v>19</v>
      </c>
    </row>
    <row r="8" spans="2:24" x14ac:dyDescent="0.25">
      <c r="B8" s="10" t="s">
        <v>3</v>
      </c>
      <c r="C8" s="10">
        <v>59</v>
      </c>
      <c r="D8" s="10">
        <v>494</v>
      </c>
      <c r="E8" s="10">
        <v>18</v>
      </c>
      <c r="F8" s="10">
        <v>2</v>
      </c>
      <c r="G8" s="10">
        <v>1</v>
      </c>
      <c r="H8" s="10">
        <v>4</v>
      </c>
      <c r="I8" s="10">
        <v>0</v>
      </c>
      <c r="J8" s="10">
        <v>1</v>
      </c>
      <c r="K8" s="10">
        <v>1</v>
      </c>
      <c r="L8" s="10">
        <v>0</v>
      </c>
      <c r="M8" s="10">
        <v>2</v>
      </c>
      <c r="N8" s="10">
        <v>0</v>
      </c>
      <c r="O8" s="9">
        <f t="shared" si="0"/>
        <v>582</v>
      </c>
      <c r="X8">
        <v>582</v>
      </c>
    </row>
    <row r="9" spans="2:24" x14ac:dyDescent="0.25">
      <c r="B9" s="10" t="s">
        <v>55</v>
      </c>
      <c r="C9" s="10">
        <v>87</v>
      </c>
      <c r="D9" s="10">
        <v>766</v>
      </c>
      <c r="E9" s="10">
        <v>18</v>
      </c>
      <c r="F9" s="10">
        <v>2</v>
      </c>
      <c r="G9" s="10">
        <v>9</v>
      </c>
      <c r="H9" s="10">
        <v>16</v>
      </c>
      <c r="I9" s="10">
        <v>22</v>
      </c>
      <c r="J9" s="10">
        <v>36</v>
      </c>
      <c r="K9" s="10">
        <v>4</v>
      </c>
      <c r="L9" s="10">
        <v>3</v>
      </c>
      <c r="M9" s="10"/>
      <c r="N9" s="10"/>
      <c r="O9" s="9">
        <f t="shared" si="0"/>
        <v>963</v>
      </c>
    </row>
    <row r="10" spans="2:24" x14ac:dyDescent="0.25">
      <c r="B10" s="10" t="s">
        <v>4</v>
      </c>
      <c r="C10" s="10">
        <v>12</v>
      </c>
      <c r="D10" s="10">
        <v>74</v>
      </c>
      <c r="E10" s="10">
        <v>15</v>
      </c>
      <c r="F10" s="10">
        <v>0</v>
      </c>
      <c r="G10" s="10">
        <v>2</v>
      </c>
      <c r="H10" s="10">
        <v>6</v>
      </c>
      <c r="I10" s="10">
        <v>2</v>
      </c>
      <c r="J10" s="10">
        <v>2</v>
      </c>
      <c r="K10" s="10">
        <v>1</v>
      </c>
      <c r="L10" s="10">
        <v>0</v>
      </c>
      <c r="M10" s="10">
        <v>4</v>
      </c>
      <c r="N10" s="10">
        <v>0</v>
      </c>
      <c r="O10" s="9">
        <f t="shared" si="0"/>
        <v>118</v>
      </c>
      <c r="X10">
        <v>118</v>
      </c>
    </row>
    <row r="11" spans="2:24" x14ac:dyDescent="0.25">
      <c r="B11" s="10" t="s">
        <v>5</v>
      </c>
      <c r="C11" s="10">
        <v>3</v>
      </c>
      <c r="D11" s="10">
        <v>70</v>
      </c>
      <c r="E11" s="10">
        <v>1</v>
      </c>
      <c r="F11" s="10">
        <v>0</v>
      </c>
      <c r="G11" s="10">
        <v>0</v>
      </c>
      <c r="H11" s="10">
        <v>11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9">
        <f t="shared" si="0"/>
        <v>85</v>
      </c>
      <c r="X11">
        <v>85</v>
      </c>
    </row>
    <row r="12" spans="2:24" x14ac:dyDescent="0.25">
      <c r="B12" s="10" t="s">
        <v>6</v>
      </c>
      <c r="C12" s="10">
        <v>13</v>
      </c>
      <c r="D12" s="10">
        <v>32</v>
      </c>
      <c r="E12" s="10">
        <v>11</v>
      </c>
      <c r="F12" s="10">
        <v>2</v>
      </c>
      <c r="G12" s="10">
        <v>0</v>
      </c>
      <c r="H12" s="10">
        <v>3</v>
      </c>
      <c r="I12" s="10">
        <v>5</v>
      </c>
      <c r="J12" s="10">
        <v>1</v>
      </c>
      <c r="K12" s="10">
        <v>0</v>
      </c>
      <c r="L12" s="10">
        <v>0</v>
      </c>
      <c r="M12" s="10">
        <v>1</v>
      </c>
      <c r="N12" s="10">
        <v>0</v>
      </c>
      <c r="O12" s="9">
        <f t="shared" si="0"/>
        <v>68</v>
      </c>
      <c r="X12">
        <v>68</v>
      </c>
    </row>
    <row r="13" spans="2:24" x14ac:dyDescent="0.25">
      <c r="B13" s="10" t="s">
        <v>7</v>
      </c>
      <c r="C13" s="10">
        <v>23</v>
      </c>
      <c r="D13" s="10">
        <v>134</v>
      </c>
      <c r="E13" s="10">
        <v>6</v>
      </c>
      <c r="F13" s="10">
        <v>1</v>
      </c>
      <c r="G13" s="10">
        <v>0</v>
      </c>
      <c r="H13" s="10">
        <v>3</v>
      </c>
      <c r="I13" s="10">
        <v>3</v>
      </c>
      <c r="J13" s="10">
        <v>3</v>
      </c>
      <c r="K13" s="10">
        <v>4</v>
      </c>
      <c r="L13" s="10">
        <v>0</v>
      </c>
      <c r="M13" s="10">
        <v>0</v>
      </c>
      <c r="N13" s="10">
        <v>0</v>
      </c>
      <c r="O13" s="9">
        <f t="shared" si="0"/>
        <v>177</v>
      </c>
      <c r="X13">
        <v>177</v>
      </c>
    </row>
    <row r="14" spans="2:24" x14ac:dyDescent="0.25">
      <c r="B14" s="10" t="s">
        <v>8</v>
      </c>
      <c r="C14" s="10">
        <v>73</v>
      </c>
      <c r="D14" s="10">
        <v>286</v>
      </c>
      <c r="E14" s="10">
        <v>13</v>
      </c>
      <c r="F14" s="10">
        <v>4</v>
      </c>
      <c r="G14" s="10">
        <v>49</v>
      </c>
      <c r="H14" s="10">
        <v>3</v>
      </c>
      <c r="I14" s="10">
        <v>22</v>
      </c>
      <c r="J14" s="10">
        <v>19</v>
      </c>
      <c r="K14" s="10">
        <v>1</v>
      </c>
      <c r="L14" s="10">
        <v>0</v>
      </c>
      <c r="M14" s="10">
        <v>5</v>
      </c>
      <c r="N14" s="10">
        <v>0</v>
      </c>
      <c r="O14" s="9">
        <f t="shared" si="0"/>
        <v>475</v>
      </c>
      <c r="X14">
        <v>475</v>
      </c>
    </row>
    <row r="15" spans="2:24" x14ac:dyDescent="0.25">
      <c r="B15" s="10" t="s">
        <v>56</v>
      </c>
      <c r="C15" s="10">
        <v>12</v>
      </c>
      <c r="D15" s="10">
        <v>79</v>
      </c>
      <c r="E15" s="10">
        <v>25</v>
      </c>
      <c r="F15" s="10">
        <v>10</v>
      </c>
      <c r="G15" s="10">
        <v>34</v>
      </c>
      <c r="H15" s="10">
        <v>11</v>
      </c>
      <c r="I15" s="10">
        <v>4</v>
      </c>
      <c r="J15" s="10">
        <v>5</v>
      </c>
      <c r="K15" s="10"/>
      <c r="L15" s="10">
        <v>1</v>
      </c>
      <c r="M15" s="10"/>
      <c r="N15" s="10"/>
      <c r="O15" s="9">
        <f t="shared" si="0"/>
        <v>181</v>
      </c>
    </row>
    <row r="16" spans="2:24" x14ac:dyDescent="0.25">
      <c r="B16" s="10" t="s">
        <v>9</v>
      </c>
      <c r="C16" s="10">
        <v>4</v>
      </c>
      <c r="D16" s="10">
        <v>76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9">
        <f t="shared" si="0"/>
        <v>82</v>
      </c>
      <c r="X16">
        <v>82</v>
      </c>
    </row>
    <row r="17" spans="2:24" x14ac:dyDescent="0.25">
      <c r="B17" s="10" t="s">
        <v>10</v>
      </c>
      <c r="C17" s="10">
        <v>25</v>
      </c>
      <c r="D17" s="10">
        <v>295</v>
      </c>
      <c r="E17" s="10">
        <v>1</v>
      </c>
      <c r="F17" s="10">
        <v>4</v>
      </c>
      <c r="G17" s="10">
        <v>0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9">
        <f t="shared" si="0"/>
        <v>327</v>
      </c>
      <c r="X17">
        <v>327</v>
      </c>
    </row>
    <row r="18" spans="2:24" x14ac:dyDescent="0.25">
      <c r="B18" s="10" t="s">
        <v>11</v>
      </c>
      <c r="C18" s="10">
        <v>6</v>
      </c>
      <c r="D18" s="10">
        <v>21</v>
      </c>
      <c r="E18" s="10">
        <v>4</v>
      </c>
      <c r="F18" s="10">
        <v>0</v>
      </c>
      <c r="G18" s="10">
        <v>0</v>
      </c>
      <c r="H18" s="10">
        <v>5</v>
      </c>
      <c r="I18" s="10">
        <v>3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9">
        <f t="shared" si="0"/>
        <v>41</v>
      </c>
      <c r="X18">
        <v>41</v>
      </c>
    </row>
    <row r="19" spans="2:24" x14ac:dyDescent="0.25">
      <c r="B19" s="10" t="s">
        <v>12</v>
      </c>
      <c r="C19" s="10">
        <v>13</v>
      </c>
      <c r="D19" s="10">
        <v>45</v>
      </c>
      <c r="E19" s="10">
        <v>10</v>
      </c>
      <c r="F19" s="10">
        <v>0</v>
      </c>
      <c r="G19" s="10">
        <v>2</v>
      </c>
      <c r="H19" s="10">
        <v>6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9">
        <f t="shared" si="0"/>
        <v>77</v>
      </c>
      <c r="X19">
        <v>77</v>
      </c>
    </row>
    <row r="20" spans="2:24" x14ac:dyDescent="0.25">
      <c r="B20" s="10" t="s">
        <v>13</v>
      </c>
      <c r="C20" s="10">
        <v>51</v>
      </c>
      <c r="D20" s="10">
        <v>561</v>
      </c>
      <c r="E20" s="10">
        <v>69</v>
      </c>
      <c r="F20" s="10">
        <v>1</v>
      </c>
      <c r="G20" s="10">
        <v>26</v>
      </c>
      <c r="H20" s="10">
        <v>18</v>
      </c>
      <c r="I20" s="10">
        <v>18</v>
      </c>
      <c r="J20" s="10">
        <v>1</v>
      </c>
      <c r="K20" s="10">
        <v>7</v>
      </c>
      <c r="L20" s="10">
        <v>0</v>
      </c>
      <c r="M20" s="10">
        <v>1</v>
      </c>
      <c r="N20" s="10">
        <v>0</v>
      </c>
      <c r="O20" s="9">
        <f t="shared" si="0"/>
        <v>753</v>
      </c>
      <c r="X20">
        <v>753</v>
      </c>
    </row>
    <row r="21" spans="2:24" x14ac:dyDescent="0.25">
      <c r="B21" s="10" t="s">
        <v>14</v>
      </c>
      <c r="C21" s="10">
        <v>4</v>
      </c>
      <c r="D21" s="10">
        <v>104</v>
      </c>
      <c r="E21" s="10">
        <v>44</v>
      </c>
      <c r="F21" s="10">
        <v>0</v>
      </c>
      <c r="G21" s="10">
        <v>32</v>
      </c>
      <c r="H21" s="10">
        <v>2</v>
      </c>
      <c r="I21" s="10">
        <v>9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9">
        <f t="shared" si="0"/>
        <v>195</v>
      </c>
      <c r="X21">
        <v>195</v>
      </c>
    </row>
    <row r="22" spans="2:24" x14ac:dyDescent="0.25">
      <c r="B22" s="10" t="s">
        <v>15</v>
      </c>
      <c r="C22" s="10">
        <v>64</v>
      </c>
      <c r="D22" s="10">
        <v>137</v>
      </c>
      <c r="E22" s="10">
        <v>31</v>
      </c>
      <c r="F22" s="10">
        <v>2</v>
      </c>
      <c r="G22" s="10">
        <v>3</v>
      </c>
      <c r="H22" s="10">
        <v>3</v>
      </c>
      <c r="I22" s="10">
        <v>29</v>
      </c>
      <c r="J22" s="10">
        <v>0</v>
      </c>
      <c r="K22" s="10">
        <v>1</v>
      </c>
      <c r="L22" s="10">
        <v>0</v>
      </c>
      <c r="M22" s="10">
        <v>2</v>
      </c>
      <c r="N22" s="10">
        <v>1</v>
      </c>
      <c r="O22" s="9">
        <f t="shared" si="0"/>
        <v>273</v>
      </c>
      <c r="X22">
        <v>273</v>
      </c>
    </row>
    <row r="23" spans="2:24" x14ac:dyDescent="0.25">
      <c r="B23" s="10" t="s">
        <v>16</v>
      </c>
      <c r="C23" s="10">
        <v>11</v>
      </c>
      <c r="D23" s="10">
        <v>101</v>
      </c>
      <c r="E23" s="10">
        <v>54</v>
      </c>
      <c r="F23" s="10">
        <v>2</v>
      </c>
      <c r="G23" s="10">
        <v>38</v>
      </c>
      <c r="H23" s="10">
        <v>17</v>
      </c>
      <c r="I23" s="10">
        <v>10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9">
        <f t="shared" si="0"/>
        <v>233</v>
      </c>
      <c r="X23">
        <v>233</v>
      </c>
    </row>
    <row r="24" spans="2:24" x14ac:dyDescent="0.25">
      <c r="B24" s="10" t="s">
        <v>17</v>
      </c>
      <c r="C24" s="10">
        <v>20</v>
      </c>
      <c r="D24" s="10">
        <v>90</v>
      </c>
      <c r="E24" s="10">
        <v>31</v>
      </c>
      <c r="F24" s="10">
        <v>3</v>
      </c>
      <c r="G24" s="10">
        <v>5</v>
      </c>
      <c r="H24" s="10">
        <v>17</v>
      </c>
      <c r="I24" s="10">
        <v>9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9">
        <f t="shared" si="0"/>
        <v>177</v>
      </c>
      <c r="X24">
        <v>177</v>
      </c>
    </row>
    <row r="25" spans="2:24" x14ac:dyDescent="0.25">
      <c r="B25" s="10" t="s">
        <v>18</v>
      </c>
      <c r="C25" s="10">
        <v>14</v>
      </c>
      <c r="D25" s="10">
        <v>186</v>
      </c>
      <c r="E25" s="10">
        <v>29</v>
      </c>
      <c r="F25" s="10">
        <v>2</v>
      </c>
      <c r="G25" s="10">
        <v>1</v>
      </c>
      <c r="H25" s="10">
        <v>11</v>
      </c>
      <c r="I25" s="10">
        <v>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9">
        <f t="shared" si="0"/>
        <v>245</v>
      </c>
      <c r="X25">
        <v>245</v>
      </c>
    </row>
    <row r="26" spans="2:24" x14ac:dyDescent="0.25">
      <c r="B26" s="10" t="s">
        <v>19</v>
      </c>
      <c r="C26" s="10">
        <v>16</v>
      </c>
      <c r="D26" s="10">
        <v>116</v>
      </c>
      <c r="E26" s="10">
        <v>37</v>
      </c>
      <c r="F26" s="10">
        <v>3</v>
      </c>
      <c r="G26" s="10">
        <v>2</v>
      </c>
      <c r="H26" s="10">
        <v>1</v>
      </c>
      <c r="I26" s="10">
        <v>13</v>
      </c>
      <c r="J26" s="10">
        <v>1</v>
      </c>
      <c r="K26" s="10">
        <v>4</v>
      </c>
      <c r="L26" s="10">
        <v>0</v>
      </c>
      <c r="M26" s="10">
        <v>5</v>
      </c>
      <c r="N26" s="10">
        <v>0</v>
      </c>
      <c r="O26" s="9">
        <f t="shared" si="0"/>
        <v>198</v>
      </c>
      <c r="X26">
        <v>198</v>
      </c>
    </row>
    <row r="27" spans="2:24" x14ac:dyDescent="0.25">
      <c r="B27" s="10" t="s">
        <v>59</v>
      </c>
      <c r="C27" s="10">
        <v>111</v>
      </c>
      <c r="D27" s="10">
        <v>283</v>
      </c>
      <c r="E27" s="10">
        <f>14+562</f>
        <v>576</v>
      </c>
      <c r="F27" s="10">
        <v>4</v>
      </c>
      <c r="G27" s="10">
        <f>41+28+4</f>
        <v>73</v>
      </c>
      <c r="H27" s="10">
        <v>3</v>
      </c>
      <c r="I27" s="10">
        <f>46+3</f>
        <v>49</v>
      </c>
      <c r="J27" s="10"/>
      <c r="K27" s="10"/>
      <c r="L27" s="10"/>
      <c r="M27" s="10"/>
      <c r="N27" s="10">
        <v>4</v>
      </c>
      <c r="O27" s="9">
        <f t="shared" si="0"/>
        <v>1103</v>
      </c>
    </row>
    <row r="28" spans="2:24" x14ac:dyDescent="0.25">
      <c r="B28" s="10" t="s">
        <v>20</v>
      </c>
      <c r="C28" s="10">
        <v>16</v>
      </c>
      <c r="D28" s="10">
        <v>255</v>
      </c>
      <c r="E28" s="10">
        <v>24</v>
      </c>
      <c r="F28" s="10">
        <v>5</v>
      </c>
      <c r="G28" s="10">
        <v>5</v>
      </c>
      <c r="H28" s="10">
        <v>4</v>
      </c>
      <c r="I28" s="10">
        <v>15</v>
      </c>
      <c r="J28" s="10">
        <v>6</v>
      </c>
      <c r="K28" s="10">
        <v>0</v>
      </c>
      <c r="L28" s="10">
        <v>0</v>
      </c>
      <c r="M28" s="10">
        <v>0</v>
      </c>
      <c r="N28" s="10">
        <v>0</v>
      </c>
      <c r="O28" s="9">
        <f t="shared" si="0"/>
        <v>330</v>
      </c>
      <c r="X28">
        <v>330</v>
      </c>
    </row>
    <row r="29" spans="2:24" x14ac:dyDescent="0.25">
      <c r="B29" s="10" t="s">
        <v>21</v>
      </c>
      <c r="C29" s="10">
        <v>18</v>
      </c>
      <c r="D29" s="10">
        <v>182</v>
      </c>
      <c r="E29" s="10">
        <v>35</v>
      </c>
      <c r="F29" s="10">
        <v>18</v>
      </c>
      <c r="G29" s="10">
        <v>4</v>
      </c>
      <c r="H29" s="10">
        <v>7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5</v>
      </c>
      <c r="O29" s="9">
        <f t="shared" si="0"/>
        <v>270</v>
      </c>
      <c r="X29">
        <v>270</v>
      </c>
    </row>
    <row r="30" spans="2:24" x14ac:dyDescent="0.25">
      <c r="B30" s="10" t="s">
        <v>22</v>
      </c>
      <c r="C30" s="10">
        <v>20</v>
      </c>
      <c r="D30" s="10">
        <v>117</v>
      </c>
      <c r="E30" s="10">
        <v>53</v>
      </c>
      <c r="F30" s="10">
        <v>2</v>
      </c>
      <c r="G30" s="10">
        <v>14</v>
      </c>
      <c r="H30" s="10">
        <v>7</v>
      </c>
      <c r="I30" s="10">
        <v>2</v>
      </c>
      <c r="J30" s="10">
        <v>1</v>
      </c>
      <c r="K30" s="10">
        <v>1</v>
      </c>
      <c r="L30" s="10">
        <v>0</v>
      </c>
      <c r="M30" s="10">
        <v>0</v>
      </c>
      <c r="N30" s="10">
        <v>0</v>
      </c>
      <c r="O30" s="9">
        <f t="shared" si="0"/>
        <v>217</v>
      </c>
      <c r="X30">
        <v>217</v>
      </c>
    </row>
    <row r="31" spans="2:24" x14ac:dyDescent="0.25">
      <c r="B31" s="10" t="s">
        <v>23</v>
      </c>
      <c r="C31" s="10">
        <v>1</v>
      </c>
      <c r="D31" s="10">
        <v>60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3</v>
      </c>
      <c r="O31" s="9">
        <f t="shared" si="0"/>
        <v>65</v>
      </c>
      <c r="X31">
        <v>65</v>
      </c>
    </row>
    <row r="32" spans="2:24" x14ac:dyDescent="0.25">
      <c r="B32" s="10" t="s">
        <v>24</v>
      </c>
      <c r="C32" s="10">
        <v>8</v>
      </c>
      <c r="D32" s="10">
        <v>125</v>
      </c>
      <c r="E32" s="10">
        <v>1</v>
      </c>
      <c r="F32" s="10">
        <v>0</v>
      </c>
      <c r="G32" s="10">
        <v>0</v>
      </c>
      <c r="H32" s="10">
        <v>14</v>
      </c>
      <c r="I32" s="10">
        <v>7</v>
      </c>
      <c r="J32" s="10">
        <v>0</v>
      </c>
      <c r="K32" s="10">
        <v>1</v>
      </c>
      <c r="L32" s="10">
        <v>0</v>
      </c>
      <c r="M32" s="10">
        <v>0</v>
      </c>
      <c r="N32" s="10">
        <v>0</v>
      </c>
      <c r="O32" s="9">
        <f t="shared" si="0"/>
        <v>156</v>
      </c>
      <c r="X32">
        <v>156</v>
      </c>
    </row>
    <row r="33" spans="2:24" x14ac:dyDescent="0.25">
      <c r="B33" s="10" t="s">
        <v>25</v>
      </c>
      <c r="C33" s="10">
        <v>10</v>
      </c>
      <c r="D33" s="10">
        <v>19</v>
      </c>
      <c r="E33" s="10">
        <v>18</v>
      </c>
      <c r="F33" s="10">
        <v>2</v>
      </c>
      <c r="G33" s="10">
        <v>0</v>
      </c>
      <c r="H33" s="10">
        <v>15</v>
      </c>
      <c r="I33" s="10">
        <v>3</v>
      </c>
      <c r="J33" s="10">
        <v>6</v>
      </c>
      <c r="K33" s="10">
        <v>0</v>
      </c>
      <c r="L33" s="10">
        <v>0</v>
      </c>
      <c r="M33" s="10">
        <v>6</v>
      </c>
      <c r="N33" s="10">
        <v>1</v>
      </c>
      <c r="O33" s="9">
        <f t="shared" si="0"/>
        <v>80</v>
      </c>
      <c r="X33">
        <v>80</v>
      </c>
    </row>
    <row r="34" spans="2:24" x14ac:dyDescent="0.25">
      <c r="B34" s="10" t="s">
        <v>26</v>
      </c>
      <c r="C34" s="10">
        <v>2</v>
      </c>
      <c r="D34" s="10">
        <v>44</v>
      </c>
      <c r="E34" s="10">
        <v>1</v>
      </c>
      <c r="F34" s="10">
        <v>5</v>
      </c>
      <c r="G34" s="10">
        <v>1</v>
      </c>
      <c r="H34" s="10">
        <v>4</v>
      </c>
      <c r="I34" s="10">
        <v>1</v>
      </c>
      <c r="J34" s="10">
        <v>0</v>
      </c>
      <c r="K34" s="10">
        <v>1</v>
      </c>
      <c r="L34" s="10">
        <v>0</v>
      </c>
      <c r="M34" s="10">
        <v>1</v>
      </c>
      <c r="N34" s="10">
        <v>0</v>
      </c>
      <c r="O34" s="9">
        <f t="shared" si="0"/>
        <v>60</v>
      </c>
      <c r="X34">
        <v>60</v>
      </c>
    </row>
    <row r="35" spans="2:24" x14ac:dyDescent="0.25">
      <c r="B35" s="10" t="s">
        <v>57</v>
      </c>
      <c r="C35" s="10">
        <v>18</v>
      </c>
      <c r="D35" s="10">
        <v>113</v>
      </c>
      <c r="E35" s="10">
        <v>12</v>
      </c>
      <c r="F35" s="10">
        <v>1</v>
      </c>
      <c r="G35" s="10">
        <v>0</v>
      </c>
      <c r="H35" s="10">
        <v>2</v>
      </c>
      <c r="I35" s="10">
        <v>10</v>
      </c>
      <c r="J35" s="10">
        <v>1</v>
      </c>
      <c r="K35" s="10"/>
      <c r="L35" s="10"/>
      <c r="M35" s="10"/>
      <c r="N35" s="10"/>
      <c r="O35" s="9">
        <f t="shared" si="0"/>
        <v>157</v>
      </c>
    </row>
    <row r="36" spans="2:24" x14ac:dyDescent="0.25">
      <c r="B36" s="10" t="s">
        <v>58</v>
      </c>
      <c r="C36" s="10">
        <v>4</v>
      </c>
      <c r="D36" s="10">
        <v>76</v>
      </c>
      <c r="E36" s="10">
        <v>9</v>
      </c>
      <c r="F36" s="10"/>
      <c r="G36" s="10"/>
      <c r="H36" s="10">
        <v>11</v>
      </c>
      <c r="I36" s="10">
        <v>14</v>
      </c>
      <c r="J36" s="10"/>
      <c r="K36" s="10"/>
      <c r="L36" s="10"/>
      <c r="M36" s="10"/>
      <c r="N36" s="10"/>
      <c r="O36" s="9">
        <f t="shared" si="0"/>
        <v>114</v>
      </c>
    </row>
    <row r="37" spans="2:24" x14ac:dyDescent="0.25">
      <c r="B37" s="10" t="s">
        <v>27</v>
      </c>
      <c r="C37" s="10">
        <v>2</v>
      </c>
      <c r="D37" s="10">
        <v>31</v>
      </c>
      <c r="E37" s="10">
        <v>5</v>
      </c>
      <c r="F37" s="10">
        <v>1</v>
      </c>
      <c r="G37" s="10">
        <v>0</v>
      </c>
      <c r="H37" s="10">
        <v>6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9">
        <f t="shared" si="0"/>
        <v>45</v>
      </c>
      <c r="X37">
        <v>45</v>
      </c>
    </row>
    <row r="38" spans="2:24" x14ac:dyDescent="0.25">
      <c r="B38" s="10" t="s">
        <v>28</v>
      </c>
      <c r="C38" s="10">
        <v>47</v>
      </c>
      <c r="D38" s="10">
        <v>235</v>
      </c>
      <c r="E38" s="10">
        <v>16</v>
      </c>
      <c r="F38" s="10">
        <v>0</v>
      </c>
      <c r="G38" s="10">
        <v>3</v>
      </c>
      <c r="H38" s="10">
        <v>3</v>
      </c>
      <c r="I38" s="10">
        <v>4</v>
      </c>
      <c r="J38" s="10">
        <v>5</v>
      </c>
      <c r="K38" s="10">
        <v>3</v>
      </c>
      <c r="L38" s="10">
        <v>1</v>
      </c>
      <c r="M38" s="10">
        <v>1</v>
      </c>
      <c r="N38" s="10">
        <v>0</v>
      </c>
      <c r="O38" s="9">
        <f t="shared" si="0"/>
        <v>318</v>
      </c>
      <c r="X38">
        <v>318</v>
      </c>
    </row>
    <row r="39" spans="2:24" x14ac:dyDescent="0.25">
      <c r="B39" s="10" t="s">
        <v>29</v>
      </c>
      <c r="C39" s="10">
        <v>19</v>
      </c>
      <c r="D39" s="10">
        <v>436</v>
      </c>
      <c r="E39" s="10">
        <v>7</v>
      </c>
      <c r="F39" s="10">
        <v>2</v>
      </c>
      <c r="G39" s="10">
        <v>19</v>
      </c>
      <c r="H39" s="10">
        <v>230</v>
      </c>
      <c r="I39" s="10">
        <v>23</v>
      </c>
      <c r="J39" s="10">
        <v>2</v>
      </c>
      <c r="K39" s="10">
        <v>1</v>
      </c>
      <c r="L39" s="10">
        <v>0</v>
      </c>
      <c r="M39" s="10">
        <v>1</v>
      </c>
      <c r="N39" s="10">
        <v>0</v>
      </c>
      <c r="O39" s="9">
        <f t="shared" si="0"/>
        <v>740</v>
      </c>
      <c r="X39">
        <v>740</v>
      </c>
    </row>
    <row r="40" spans="2:24" x14ac:dyDescent="0.25">
      <c r="B40" s="10" t="s">
        <v>30</v>
      </c>
      <c r="C40" s="10">
        <v>16</v>
      </c>
      <c r="D40" s="10">
        <v>80</v>
      </c>
      <c r="E40" s="10">
        <v>19</v>
      </c>
      <c r="F40" s="10">
        <v>1</v>
      </c>
      <c r="G40" s="10">
        <v>1</v>
      </c>
      <c r="H40" s="10">
        <v>0</v>
      </c>
      <c r="I40" s="10">
        <v>2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9">
        <f t="shared" si="0"/>
        <v>121</v>
      </c>
      <c r="X40">
        <v>121</v>
      </c>
    </row>
    <row r="41" spans="2:24" x14ac:dyDescent="0.25">
      <c r="B41" s="10" t="s">
        <v>31</v>
      </c>
      <c r="C41" s="10">
        <v>10</v>
      </c>
      <c r="D41" s="10">
        <v>60</v>
      </c>
      <c r="E41" s="10">
        <v>5</v>
      </c>
      <c r="F41" s="10">
        <v>0</v>
      </c>
      <c r="G41" s="10">
        <v>2</v>
      </c>
      <c r="H41" s="10">
        <v>2</v>
      </c>
      <c r="I41" s="10">
        <v>1</v>
      </c>
      <c r="J41" s="10">
        <v>3</v>
      </c>
      <c r="K41" s="10">
        <v>0</v>
      </c>
      <c r="L41" s="10">
        <v>0</v>
      </c>
      <c r="M41" s="10">
        <v>1</v>
      </c>
      <c r="N41" s="10">
        <v>0</v>
      </c>
      <c r="O41" s="9">
        <f t="shared" si="0"/>
        <v>84</v>
      </c>
      <c r="X41">
        <v>84</v>
      </c>
    </row>
    <row r="42" spans="2:24" x14ac:dyDescent="0.25">
      <c r="B42" s="10" t="s">
        <v>32</v>
      </c>
      <c r="C42" s="10">
        <v>100</v>
      </c>
      <c r="D42" s="10">
        <v>621</v>
      </c>
      <c r="E42" s="10">
        <v>64</v>
      </c>
      <c r="F42" s="10">
        <v>0</v>
      </c>
      <c r="G42" s="10">
        <v>9</v>
      </c>
      <c r="H42" s="10">
        <v>42</v>
      </c>
      <c r="I42" s="10">
        <v>14</v>
      </c>
      <c r="J42" s="10">
        <v>10</v>
      </c>
      <c r="K42" s="10">
        <v>10</v>
      </c>
      <c r="L42" s="10">
        <v>0</v>
      </c>
      <c r="M42" s="10">
        <v>4</v>
      </c>
      <c r="N42" s="10">
        <v>3</v>
      </c>
      <c r="O42" s="9">
        <f t="shared" si="0"/>
        <v>877</v>
      </c>
      <c r="X42">
        <v>877</v>
      </c>
    </row>
    <row r="43" spans="2:24" x14ac:dyDescent="0.25">
      <c r="B43" s="10" t="s">
        <v>33</v>
      </c>
      <c r="C43" s="10">
        <v>120</v>
      </c>
      <c r="D43" s="10">
        <v>475</v>
      </c>
      <c r="E43" s="10">
        <v>43</v>
      </c>
      <c r="F43" s="10">
        <v>3</v>
      </c>
      <c r="G43" s="10">
        <v>26</v>
      </c>
      <c r="H43" s="10">
        <v>15</v>
      </c>
      <c r="I43" s="10">
        <v>16</v>
      </c>
      <c r="J43" s="10">
        <v>5</v>
      </c>
      <c r="K43" s="10">
        <v>5</v>
      </c>
      <c r="L43" s="10">
        <v>0</v>
      </c>
      <c r="M43" s="10">
        <v>15</v>
      </c>
      <c r="N43" s="10">
        <v>1</v>
      </c>
      <c r="O43" s="9">
        <f t="shared" si="0"/>
        <v>724</v>
      </c>
      <c r="X43">
        <v>724</v>
      </c>
    </row>
    <row r="44" spans="2:24" x14ac:dyDescent="0.25">
      <c r="B44" s="10" t="s">
        <v>34</v>
      </c>
      <c r="C44" s="10">
        <v>130</v>
      </c>
      <c r="D44" s="10">
        <v>592</v>
      </c>
      <c r="E44" s="10">
        <v>19</v>
      </c>
      <c r="F44" s="10">
        <v>11</v>
      </c>
      <c r="G44" s="10">
        <v>19</v>
      </c>
      <c r="H44" s="10">
        <v>5</v>
      </c>
      <c r="I44" s="10">
        <v>56</v>
      </c>
      <c r="J44" s="10">
        <v>11</v>
      </c>
      <c r="K44" s="10">
        <v>3</v>
      </c>
      <c r="L44" s="10">
        <v>0</v>
      </c>
      <c r="M44" s="10">
        <v>4</v>
      </c>
      <c r="N44" s="10">
        <v>0</v>
      </c>
      <c r="O44" s="9">
        <f t="shared" si="0"/>
        <v>850</v>
      </c>
      <c r="X44">
        <v>850</v>
      </c>
    </row>
    <row r="45" spans="2:24" x14ac:dyDescent="0.25">
      <c r="B45" s="10" t="s">
        <v>35</v>
      </c>
      <c r="C45" s="10">
        <v>7</v>
      </c>
      <c r="D45" s="10">
        <v>73</v>
      </c>
      <c r="E45" s="10">
        <v>16</v>
      </c>
      <c r="F45" s="10">
        <v>8</v>
      </c>
      <c r="G45" s="10">
        <v>0</v>
      </c>
      <c r="H45" s="10">
        <v>4</v>
      </c>
      <c r="I45" s="10">
        <v>0</v>
      </c>
      <c r="J45" s="10">
        <v>3</v>
      </c>
      <c r="K45" s="10">
        <v>0</v>
      </c>
      <c r="L45" s="10">
        <v>0</v>
      </c>
      <c r="M45" s="10">
        <v>1</v>
      </c>
      <c r="N45" s="10">
        <v>13</v>
      </c>
      <c r="O45" s="9">
        <f t="shared" si="0"/>
        <v>125</v>
      </c>
      <c r="X45">
        <v>125</v>
      </c>
    </row>
    <row r="46" spans="2:24" x14ac:dyDescent="0.25">
      <c r="B46" s="10" t="s">
        <v>36</v>
      </c>
      <c r="C46" s="10">
        <v>59</v>
      </c>
      <c r="D46" s="10">
        <v>444</v>
      </c>
      <c r="E46" s="10">
        <v>179</v>
      </c>
      <c r="F46" s="10">
        <v>4</v>
      </c>
      <c r="G46" s="10">
        <v>11</v>
      </c>
      <c r="H46" s="10">
        <v>164</v>
      </c>
      <c r="I46" s="10">
        <v>8</v>
      </c>
      <c r="J46" s="10">
        <v>9</v>
      </c>
      <c r="K46" s="10">
        <v>4</v>
      </c>
      <c r="L46" s="10">
        <v>2</v>
      </c>
      <c r="M46" s="10">
        <v>14</v>
      </c>
      <c r="N46" s="10">
        <v>0</v>
      </c>
      <c r="O46" s="9">
        <f t="shared" si="0"/>
        <v>898</v>
      </c>
      <c r="X46">
        <v>898</v>
      </c>
    </row>
    <row r="47" spans="2:24" x14ac:dyDescent="0.25">
      <c r="B47" s="10" t="s">
        <v>37</v>
      </c>
      <c r="C47" s="10">
        <v>13</v>
      </c>
      <c r="D47" s="10">
        <v>1331</v>
      </c>
      <c r="E47" s="10">
        <v>2</v>
      </c>
      <c r="F47" s="10">
        <v>2</v>
      </c>
      <c r="G47" s="10">
        <v>0</v>
      </c>
      <c r="H47" s="10">
        <v>1</v>
      </c>
      <c r="I47" s="10">
        <v>3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9">
        <f t="shared" si="0"/>
        <v>1352</v>
      </c>
      <c r="X47">
        <v>1352</v>
      </c>
    </row>
    <row r="48" spans="2:24" x14ac:dyDescent="0.25">
      <c r="B48" s="10" t="s">
        <v>38</v>
      </c>
      <c r="C48" s="10">
        <v>26</v>
      </c>
      <c r="D48" s="10">
        <v>157</v>
      </c>
      <c r="E48" s="10">
        <v>63</v>
      </c>
      <c r="F48" s="10">
        <v>0</v>
      </c>
      <c r="G48" s="10">
        <v>3</v>
      </c>
      <c r="H48" s="10">
        <v>6</v>
      </c>
      <c r="I48" s="10">
        <v>6</v>
      </c>
      <c r="J48" s="10">
        <v>0</v>
      </c>
      <c r="K48" s="10">
        <v>0</v>
      </c>
      <c r="L48" s="10">
        <v>0</v>
      </c>
      <c r="M48" s="10">
        <v>5</v>
      </c>
      <c r="N48" s="10">
        <v>4</v>
      </c>
      <c r="O48" s="9">
        <f t="shared" si="0"/>
        <v>270</v>
      </c>
      <c r="X48">
        <v>270</v>
      </c>
    </row>
    <row r="49" spans="2:24" x14ac:dyDescent="0.25">
      <c r="B49" s="10" t="s">
        <v>39</v>
      </c>
      <c r="C49" s="10">
        <v>3</v>
      </c>
      <c r="D49" s="10">
        <v>88</v>
      </c>
      <c r="E49" s="10">
        <v>9</v>
      </c>
      <c r="F49" s="10">
        <v>2</v>
      </c>
      <c r="G49" s="10">
        <v>1</v>
      </c>
      <c r="H49" s="10">
        <v>6</v>
      </c>
      <c r="I49" s="10">
        <v>4</v>
      </c>
      <c r="J49" s="10">
        <v>17</v>
      </c>
      <c r="K49" s="10">
        <v>0</v>
      </c>
      <c r="L49" s="10">
        <v>0</v>
      </c>
      <c r="M49" s="10">
        <v>5</v>
      </c>
      <c r="N49" s="10">
        <v>0</v>
      </c>
      <c r="O49" s="9">
        <f t="shared" si="0"/>
        <v>135</v>
      </c>
      <c r="X49">
        <v>135</v>
      </c>
    </row>
    <row r="50" spans="2:24" x14ac:dyDescent="0.25">
      <c r="B50" s="10" t="s">
        <v>40</v>
      </c>
      <c r="C50" s="10">
        <v>23</v>
      </c>
      <c r="D50" s="10">
        <v>125</v>
      </c>
      <c r="E50" s="10">
        <v>11</v>
      </c>
      <c r="F50" s="10">
        <v>0</v>
      </c>
      <c r="G50" s="10">
        <v>1</v>
      </c>
      <c r="H50" s="10">
        <v>3</v>
      </c>
      <c r="I50" s="10">
        <v>6</v>
      </c>
      <c r="J50" s="10">
        <v>1</v>
      </c>
      <c r="K50" s="10">
        <v>0</v>
      </c>
      <c r="L50" s="10">
        <v>0</v>
      </c>
      <c r="M50" s="10">
        <v>0</v>
      </c>
      <c r="N50" s="10">
        <v>0</v>
      </c>
      <c r="O50" s="9">
        <f t="shared" si="0"/>
        <v>170</v>
      </c>
      <c r="X50">
        <v>170</v>
      </c>
    </row>
    <row r="51" spans="2:24" x14ac:dyDescent="0.25">
      <c r="B51" s="10" t="s">
        <v>41</v>
      </c>
      <c r="C51" s="10">
        <v>1</v>
      </c>
      <c r="D51" s="10">
        <v>88</v>
      </c>
      <c r="E51" s="10">
        <v>7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9">
        <f t="shared" si="0"/>
        <v>97</v>
      </c>
      <c r="X51">
        <v>97</v>
      </c>
    </row>
    <row r="52" spans="2:24" x14ac:dyDescent="0.25">
      <c r="B52" s="10" t="s">
        <v>42</v>
      </c>
      <c r="C52" s="10">
        <v>28</v>
      </c>
      <c r="D52" s="10">
        <v>748</v>
      </c>
      <c r="E52" s="10">
        <v>83</v>
      </c>
      <c r="F52" s="10">
        <v>24</v>
      </c>
      <c r="G52" s="10">
        <v>44</v>
      </c>
      <c r="H52" s="10">
        <v>223</v>
      </c>
      <c r="I52" s="10">
        <v>1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9">
        <f t="shared" si="0"/>
        <v>1154</v>
      </c>
      <c r="X52">
        <v>1154</v>
      </c>
    </row>
    <row r="53" spans="2:24" x14ac:dyDescent="0.25">
      <c r="B53" s="10" t="s">
        <v>43</v>
      </c>
      <c r="C53" s="10">
        <v>43</v>
      </c>
      <c r="D53" s="10">
        <v>178</v>
      </c>
      <c r="E53" s="10">
        <v>13</v>
      </c>
      <c r="F53" s="10">
        <v>1</v>
      </c>
      <c r="G53" s="10">
        <v>5</v>
      </c>
      <c r="H53" s="10">
        <v>16</v>
      </c>
      <c r="I53" s="10">
        <v>1</v>
      </c>
      <c r="J53" s="10">
        <v>7</v>
      </c>
      <c r="K53" s="10">
        <v>1</v>
      </c>
      <c r="L53" s="10">
        <v>0</v>
      </c>
      <c r="M53" s="10">
        <v>0</v>
      </c>
      <c r="N53" s="10">
        <v>1</v>
      </c>
      <c r="O53" s="9">
        <f t="shared" si="0"/>
        <v>266</v>
      </c>
      <c r="X53">
        <v>266</v>
      </c>
    </row>
    <row r="54" spans="2:24" x14ac:dyDescent="0.25">
      <c r="B54" s="10" t="s">
        <v>60</v>
      </c>
      <c r="C54" s="10">
        <v>3</v>
      </c>
      <c r="D54" s="10">
        <v>149</v>
      </c>
      <c r="E54" s="10">
        <v>19</v>
      </c>
      <c r="F54" s="10"/>
      <c r="G54" s="10"/>
      <c r="H54" s="10">
        <v>2</v>
      </c>
      <c r="I54" s="10">
        <v>31</v>
      </c>
      <c r="J54" s="10"/>
      <c r="K54" s="10"/>
      <c r="L54" s="10">
        <v>1</v>
      </c>
      <c r="M54" s="10"/>
      <c r="N54" s="10">
        <v>1</v>
      </c>
      <c r="O54" s="9">
        <f t="shared" si="0"/>
        <v>206</v>
      </c>
    </row>
    <row r="55" spans="2:24" x14ac:dyDescent="0.25">
      <c r="B55" s="10" t="s">
        <v>44</v>
      </c>
      <c r="C55" s="10">
        <v>16</v>
      </c>
      <c r="D55" s="10">
        <v>36</v>
      </c>
      <c r="E55" s="10">
        <v>1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9">
        <f t="shared" si="0"/>
        <v>54</v>
      </c>
      <c r="X55">
        <v>54</v>
      </c>
    </row>
    <row r="56" spans="2:24" x14ac:dyDescent="0.25">
      <c r="B56" s="10" t="s">
        <v>45</v>
      </c>
      <c r="C56" s="10">
        <v>27</v>
      </c>
      <c r="D56" s="10">
        <v>202</v>
      </c>
      <c r="E56" s="10">
        <v>23</v>
      </c>
      <c r="F56" s="10">
        <v>3</v>
      </c>
      <c r="G56" s="10">
        <v>2</v>
      </c>
      <c r="H56" s="10">
        <v>0</v>
      </c>
      <c r="I56" s="10">
        <v>1</v>
      </c>
      <c r="J56" s="10">
        <v>6</v>
      </c>
      <c r="K56" s="10">
        <v>0</v>
      </c>
      <c r="L56" s="10">
        <v>0</v>
      </c>
      <c r="M56" s="10">
        <v>31</v>
      </c>
      <c r="N56" s="10">
        <v>0</v>
      </c>
      <c r="O56" s="9">
        <f t="shared" si="0"/>
        <v>295</v>
      </c>
      <c r="X56">
        <v>295</v>
      </c>
    </row>
    <row r="57" spans="2:24" x14ac:dyDescent="0.25">
      <c r="B57" s="10" t="s">
        <v>61</v>
      </c>
      <c r="C57" s="10">
        <v>41</v>
      </c>
      <c r="D57" s="10">
        <v>95</v>
      </c>
      <c r="E57" s="10">
        <v>23</v>
      </c>
      <c r="F57" s="10">
        <v>3</v>
      </c>
      <c r="G57" s="10">
        <v>6</v>
      </c>
      <c r="H57" s="10">
        <v>10</v>
      </c>
      <c r="I57" s="10">
        <v>3</v>
      </c>
      <c r="J57" s="10">
        <v>10</v>
      </c>
      <c r="K57" s="10">
        <v>3</v>
      </c>
      <c r="L57" s="10"/>
      <c r="M57" s="10"/>
      <c r="N57" s="10">
        <v>12</v>
      </c>
      <c r="O57" s="9">
        <f t="shared" si="0"/>
        <v>206</v>
      </c>
    </row>
    <row r="58" spans="2:24" x14ac:dyDescent="0.25">
      <c r="B58" s="10" t="s">
        <v>46</v>
      </c>
      <c r="C58" s="10">
        <v>7</v>
      </c>
      <c r="D58" s="10">
        <v>143</v>
      </c>
      <c r="E58" s="10">
        <v>11</v>
      </c>
      <c r="F58" s="10">
        <v>2</v>
      </c>
      <c r="G58" s="10">
        <v>4</v>
      </c>
      <c r="H58" s="10">
        <v>9</v>
      </c>
      <c r="I58" s="10">
        <v>0</v>
      </c>
      <c r="J58" s="10">
        <v>1</v>
      </c>
      <c r="K58" s="10">
        <v>1</v>
      </c>
      <c r="L58" s="10">
        <v>0</v>
      </c>
      <c r="M58" s="10">
        <v>0</v>
      </c>
      <c r="N58" s="10">
        <v>0</v>
      </c>
      <c r="O58" s="9">
        <f t="shared" si="0"/>
        <v>178</v>
      </c>
      <c r="X58">
        <v>178</v>
      </c>
    </row>
    <row r="59" spans="2:24" x14ac:dyDescent="0.25">
      <c r="B59" s="10" t="s">
        <v>47</v>
      </c>
      <c r="C59" s="10">
        <v>5</v>
      </c>
      <c r="D59" s="10">
        <v>33</v>
      </c>
      <c r="E59" s="10">
        <v>7</v>
      </c>
      <c r="F59" s="10">
        <v>0</v>
      </c>
      <c r="G59" s="10">
        <v>0</v>
      </c>
      <c r="H59" s="10">
        <v>0</v>
      </c>
      <c r="I59" s="10">
        <v>3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9">
        <f t="shared" si="0"/>
        <v>48</v>
      </c>
      <c r="X59">
        <v>48</v>
      </c>
    </row>
    <row r="60" spans="2:24" x14ac:dyDescent="0.25">
      <c r="B60" s="10" t="s">
        <v>48</v>
      </c>
      <c r="C60" s="10">
        <v>11</v>
      </c>
      <c r="D60" s="10">
        <v>28</v>
      </c>
      <c r="E60" s="10">
        <v>29</v>
      </c>
      <c r="F60" s="10">
        <v>1</v>
      </c>
      <c r="G60" s="10">
        <v>0</v>
      </c>
      <c r="H60" s="10">
        <v>19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9">
        <f t="shared" si="0"/>
        <v>88</v>
      </c>
      <c r="X60">
        <v>88</v>
      </c>
    </row>
    <row r="61" spans="2:24" x14ac:dyDescent="0.25">
      <c r="B61" s="10" t="s">
        <v>70</v>
      </c>
      <c r="C61" s="10">
        <f>SUM(C3:C60)</f>
        <v>1510</v>
      </c>
      <c r="D61" s="10">
        <f t="shared" ref="D61:N61" si="1">SUM(D3:D60)</f>
        <v>11741</v>
      </c>
      <c r="E61" s="10">
        <f t="shared" si="1"/>
        <v>1941</v>
      </c>
      <c r="F61" s="10">
        <f t="shared" si="1"/>
        <v>163</v>
      </c>
      <c r="G61" s="10">
        <f t="shared" si="1"/>
        <v>464</v>
      </c>
      <c r="H61" s="10">
        <f t="shared" si="1"/>
        <v>1012</v>
      </c>
      <c r="I61" s="10">
        <f t="shared" si="1"/>
        <v>446</v>
      </c>
      <c r="J61" s="10">
        <f t="shared" si="1"/>
        <v>181</v>
      </c>
      <c r="K61" s="10">
        <f t="shared" si="1"/>
        <v>63</v>
      </c>
      <c r="L61" s="10">
        <f t="shared" si="1"/>
        <v>8</v>
      </c>
      <c r="M61" s="10">
        <f t="shared" si="1"/>
        <v>109</v>
      </c>
      <c r="N61" s="10">
        <f t="shared" si="1"/>
        <v>52</v>
      </c>
      <c r="O61" s="9">
        <f t="shared" si="0"/>
        <v>17690</v>
      </c>
    </row>
    <row r="62" spans="2:24" x14ac:dyDescent="0.25">
      <c r="B62" s="10" t="s">
        <v>73</v>
      </c>
      <c r="C62" s="11">
        <f>+C61/$O$61</f>
        <v>8.5358959864330133E-2</v>
      </c>
      <c r="D62" s="11">
        <f t="shared" ref="D62:N62" si="2">+D61/$O$61</f>
        <v>0.66370830977953643</v>
      </c>
      <c r="E62" s="11">
        <f t="shared" si="2"/>
        <v>0.10972300734878462</v>
      </c>
      <c r="F62" s="11">
        <f t="shared" si="2"/>
        <v>9.2142453363482195E-3</v>
      </c>
      <c r="G62" s="11">
        <f t="shared" si="2"/>
        <v>2.6229508196721311E-2</v>
      </c>
      <c r="H62" s="11">
        <f t="shared" si="2"/>
        <v>5.7207461842849069E-2</v>
      </c>
      <c r="I62" s="11">
        <f t="shared" si="2"/>
        <v>2.52119841718485E-2</v>
      </c>
      <c r="J62" s="11">
        <f t="shared" si="2"/>
        <v>1.0231769361221029E-2</v>
      </c>
      <c r="K62" s="11">
        <f t="shared" si="2"/>
        <v>3.5613340870548332E-3</v>
      </c>
      <c r="L62" s="11">
        <f t="shared" si="2"/>
        <v>4.5223289994347088E-4</v>
      </c>
      <c r="M62" s="11">
        <f t="shared" si="2"/>
        <v>6.1616732617297909E-3</v>
      </c>
      <c r="N62" s="11">
        <f t="shared" si="2"/>
        <v>2.9395138496325609E-3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2015-04-14T15:12:21Z</dcterms:created>
  <dcterms:modified xsi:type="dcterms:W3CDTF">2015-08-27T14:44:43Z</dcterms:modified>
</cp:coreProperties>
</file>